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240" activeTab="0"/>
  </bookViews>
  <sheets>
    <sheet name="f.cenowy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<sst xmlns="http://schemas.openxmlformats.org/spreadsheetml/2006/main" count="49" uniqueCount="42">
  <si>
    <t>A</t>
  </si>
  <si>
    <t>B</t>
  </si>
  <si>
    <t>VAT</t>
  </si>
  <si>
    <t>Cena jednostkowa netto</t>
  </si>
  <si>
    <t>Cena jednostkowa brutto</t>
  </si>
  <si>
    <t xml:space="preserve">Wartość netto </t>
  </si>
  <si>
    <t xml:space="preserve">Wartość brutto </t>
  </si>
  <si>
    <t>D</t>
  </si>
  <si>
    <t>C = A*B</t>
  </si>
  <si>
    <t>L.p.</t>
  </si>
  <si>
    <t>wartość VAT</t>
  </si>
  <si>
    <t>wartość brutto</t>
  </si>
  <si>
    <t>E = F/A</t>
  </si>
  <si>
    <t>F = C+D</t>
  </si>
  <si>
    <t>1.</t>
  </si>
  <si>
    <t>Stawka VAT</t>
  </si>
  <si>
    <t>V</t>
  </si>
  <si>
    <t>Z</t>
  </si>
  <si>
    <t>jedn. miary</t>
  </si>
  <si>
    <t>Ilość</t>
  </si>
  <si>
    <t>Zestaw</t>
  </si>
  <si>
    <t>FORMULARZ CENOWY CZĘŚĆ I - Wyposażenie edukacyjne</t>
  </si>
  <si>
    <t>Przenośny odtwarzacz CD</t>
  </si>
  <si>
    <t>Tablica interaktywna + oprogramowanie + projektor</t>
  </si>
  <si>
    <t>kpl.</t>
  </si>
  <si>
    <t>3.1</t>
  </si>
  <si>
    <t>3.2</t>
  </si>
  <si>
    <t>Biurko lektora</t>
  </si>
  <si>
    <t>3.3</t>
  </si>
  <si>
    <t>2 - osobowe biurka uczniów</t>
  </si>
  <si>
    <t>szt.</t>
  </si>
  <si>
    <t>3.4</t>
  </si>
  <si>
    <t>Krzesło nauczyciela</t>
  </si>
  <si>
    <t>3.5</t>
  </si>
  <si>
    <t>Krzesło uczniowskie</t>
  </si>
  <si>
    <t>Pracownia językowa</t>
  </si>
  <si>
    <t>3.6</t>
  </si>
  <si>
    <t>Załącznik nr 2/I do SIWZ</t>
  </si>
  <si>
    <t>Wyposażenie techniczne</t>
  </si>
  <si>
    <t>Podpis osoby Wykonawcy oraz data</t>
  </si>
  <si>
    <t xml:space="preserve">Przedmiot Zamówienia </t>
  </si>
  <si>
    <t xml:space="preserve">UWAGA! POWYŻSZY FORMULARZ CENOWY ZAWIERA AUTOMATYCZNE FUNKCJE - NALEŻY UZUPEŁNIĆ KOLUMNY B i V. ZAMAWIAJĄCY ZAZNACZA, ŻE NINIEJSZY FORMULARZ JEST TYLKO WZOREM I TO DO WYKONAWCY NALEŻY PRAWIDŁOWE OBLICZENIE CENY. CENA JEDNOSTKOWA NETTO POZYCJI NR 3 WYLICZA SIĘ AUTOMATYCZNIE NA PODSTAWIE CEN JEDNOSTKOWYCH POZYCJI 3.1 - 3.6
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</si>
</sst>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39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0" fillId="0" borderId="12" xfId="0" applyNumberForma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 wrapText="1"/>
    </xf>
    <xf numFmtId="164" fontId="0" fillId="33" borderId="14" xfId="0" applyNumberForma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7" xfId="0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64" fontId="0" fillId="34" borderId="27" xfId="0" applyNumberFormat="1" applyFill="1" applyBorder="1" applyAlignment="1">
      <alignment horizontal="center" vertical="center" wrapText="1"/>
    </xf>
    <xf numFmtId="164" fontId="0" fillId="35" borderId="28" xfId="0" applyNumberFormat="1" applyFill="1" applyBorder="1" applyAlignment="1">
      <alignment horizontal="center" vertical="center" wrapText="1"/>
    </xf>
    <xf numFmtId="164" fontId="0" fillId="0" borderId="28" xfId="0" applyNumberForma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164" fontId="0" fillId="35" borderId="30" xfId="0" applyNumberFormat="1" applyFill="1" applyBorder="1" applyAlignment="1">
      <alignment horizontal="center" vertical="center" wrapText="1"/>
    </xf>
    <xf numFmtId="164" fontId="0" fillId="0" borderId="30" xfId="0" applyNumberForma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164" fontId="0" fillId="0" borderId="31" xfId="0" applyNumberFormat="1" applyBorder="1" applyAlignment="1">
      <alignment vertical="center" wrapText="1"/>
    </xf>
    <xf numFmtId="164" fontId="0" fillId="0" borderId="11" xfId="0" applyNumberFormat="1" applyBorder="1" applyAlignment="1">
      <alignment vertical="center" wrapText="1"/>
    </xf>
    <xf numFmtId="9" fontId="0" fillId="0" borderId="30" xfId="0" applyNumberForma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0" fillId="0" borderId="3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4"/>
  <sheetViews>
    <sheetView tabSelected="1" zoomScalePageLayoutView="0" workbookViewId="0" topLeftCell="A4">
      <selection activeCell="I15" sqref="I15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25.140625" style="0" customWidth="1"/>
    <col min="4" max="4" width="8.7109375" style="0" customWidth="1"/>
    <col min="6" max="6" width="17.00390625" style="0" customWidth="1"/>
    <col min="7" max="7" width="17.7109375" style="0" customWidth="1"/>
    <col min="8" max="8" width="14.28125" style="0" customWidth="1"/>
    <col min="9" max="9" width="17.57421875" style="0" customWidth="1"/>
    <col min="10" max="10" width="13.8515625" style="0" customWidth="1"/>
    <col min="11" max="11" width="15.28125" style="0" customWidth="1"/>
  </cols>
  <sheetData>
    <row r="1" spans="2:11" ht="15.75" customHeight="1">
      <c r="B1" s="61" t="s">
        <v>21</v>
      </c>
      <c r="C1" s="62"/>
      <c r="D1" s="62"/>
      <c r="E1" s="62"/>
      <c r="F1" s="62"/>
      <c r="G1" s="63"/>
      <c r="H1" s="37" t="s">
        <v>37</v>
      </c>
      <c r="I1" s="38"/>
      <c r="J1" s="38"/>
      <c r="K1" s="39"/>
    </row>
    <row r="2" spans="2:11" ht="15.75" customHeight="1">
      <c r="B2" s="64"/>
      <c r="C2" s="65"/>
      <c r="D2" s="65"/>
      <c r="E2" s="65"/>
      <c r="F2" s="65"/>
      <c r="G2" s="66"/>
      <c r="H2" s="40"/>
      <c r="I2" s="41"/>
      <c r="J2" s="41"/>
      <c r="K2" s="42"/>
    </row>
    <row r="3" spans="2:11" ht="27.75" customHeight="1" thickBot="1">
      <c r="B3" s="67"/>
      <c r="C3" s="68"/>
      <c r="D3" s="68"/>
      <c r="E3" s="68"/>
      <c r="F3" s="68"/>
      <c r="G3" s="69"/>
      <c r="H3" s="43"/>
      <c r="I3" s="44"/>
      <c r="J3" s="44"/>
      <c r="K3" s="45"/>
    </row>
    <row r="4" spans="2:11" ht="13.5" thickBot="1">
      <c r="B4" s="15"/>
      <c r="C4" s="16"/>
      <c r="D4" s="11" t="s">
        <v>17</v>
      </c>
      <c r="E4" s="11" t="s">
        <v>0</v>
      </c>
      <c r="F4" s="12" t="s">
        <v>1</v>
      </c>
      <c r="G4" s="13" t="s">
        <v>8</v>
      </c>
      <c r="H4" s="17" t="s">
        <v>16</v>
      </c>
      <c r="I4" s="14" t="s">
        <v>7</v>
      </c>
      <c r="J4" s="8" t="s">
        <v>12</v>
      </c>
      <c r="K4" s="9" t="s">
        <v>13</v>
      </c>
    </row>
    <row r="5" spans="2:14" ht="66.75" customHeight="1" thickBot="1">
      <c r="B5" s="10" t="s">
        <v>9</v>
      </c>
      <c r="C5" s="27" t="s">
        <v>40</v>
      </c>
      <c r="D5" s="27" t="s">
        <v>18</v>
      </c>
      <c r="E5" s="27" t="s">
        <v>19</v>
      </c>
      <c r="F5" s="27" t="s">
        <v>3</v>
      </c>
      <c r="G5" s="27" t="s">
        <v>5</v>
      </c>
      <c r="H5" s="27" t="s">
        <v>15</v>
      </c>
      <c r="I5" s="27" t="s">
        <v>2</v>
      </c>
      <c r="J5" s="28" t="s">
        <v>4</v>
      </c>
      <c r="K5" s="27" t="s">
        <v>6</v>
      </c>
      <c r="L5" s="1"/>
      <c r="M5" s="1"/>
      <c r="N5" s="1"/>
    </row>
    <row r="6" spans="2:14" ht="66.75" customHeight="1" thickBot="1">
      <c r="B6" s="18" t="s">
        <v>14</v>
      </c>
      <c r="C6" s="31" t="s">
        <v>22</v>
      </c>
      <c r="D6" s="31" t="s">
        <v>30</v>
      </c>
      <c r="E6" s="31">
        <v>3</v>
      </c>
      <c r="F6" s="24"/>
      <c r="G6" s="25">
        <f>E6*F6</f>
        <v>0</v>
      </c>
      <c r="H6" s="34"/>
      <c r="I6" s="25">
        <f aca="true" t="shared" si="0" ref="I6:I14">ROUND(G6*H6,2)</f>
        <v>0</v>
      </c>
      <c r="J6" s="25">
        <f>ROUND(K6/E6,2)</f>
        <v>0</v>
      </c>
      <c r="K6" s="25">
        <f>ROUND(SUM(G6,I6),2)</f>
        <v>0</v>
      </c>
      <c r="L6" s="1"/>
      <c r="M6" s="1"/>
      <c r="N6" s="1"/>
    </row>
    <row r="7" spans="2:14" ht="66.75" customHeight="1" thickBot="1">
      <c r="B7" s="18">
        <v>2</v>
      </c>
      <c r="C7" s="35" t="s">
        <v>23</v>
      </c>
      <c r="D7" s="35" t="s">
        <v>24</v>
      </c>
      <c r="E7" s="35">
        <v>3</v>
      </c>
      <c r="F7" s="24"/>
      <c r="G7" s="25">
        <f aca="true" t="shared" si="1" ref="G7:G14">E7*F7</f>
        <v>0</v>
      </c>
      <c r="H7" s="34"/>
      <c r="I7" s="25">
        <f t="shared" si="0"/>
        <v>0</v>
      </c>
      <c r="J7" s="25">
        <f>ROUND(K7/E7,2)</f>
        <v>0</v>
      </c>
      <c r="K7" s="25">
        <f>ROUND(SUM(G7,I7),2)</f>
        <v>0</v>
      </c>
      <c r="L7" s="1"/>
      <c r="M7" s="1"/>
      <c r="N7" s="1"/>
    </row>
    <row r="8" spans="2:16" ht="19.5" customHeight="1" thickBot="1">
      <c r="B8" s="26">
        <v>3</v>
      </c>
      <c r="C8" s="35" t="s">
        <v>35</v>
      </c>
      <c r="D8" s="35" t="s">
        <v>20</v>
      </c>
      <c r="E8" s="35">
        <v>2</v>
      </c>
      <c r="F8" s="29">
        <f>G8/2</f>
        <v>0</v>
      </c>
      <c r="G8" s="25">
        <f>SUM(G9:G14)</f>
        <v>0</v>
      </c>
      <c r="H8" s="34"/>
      <c r="I8" s="30">
        <f t="shared" si="0"/>
        <v>0</v>
      </c>
      <c r="J8" s="25">
        <f aca="true" t="shared" si="2" ref="J8:J14">ROUND(K8/E8,2)</f>
        <v>0</v>
      </c>
      <c r="K8" s="25">
        <f>ROUND(SUM(G8,I8),2)</f>
        <v>0</v>
      </c>
      <c r="L8" s="1"/>
      <c r="M8" s="1"/>
      <c r="N8" s="1"/>
      <c r="P8" s="4"/>
    </row>
    <row r="9" spans="2:16" ht="13.5" thickBot="1">
      <c r="B9" s="36" t="s">
        <v>25</v>
      </c>
      <c r="C9" s="35" t="s">
        <v>38</v>
      </c>
      <c r="D9" s="35" t="s">
        <v>24</v>
      </c>
      <c r="E9" s="35">
        <v>2</v>
      </c>
      <c r="F9" s="29"/>
      <c r="G9" s="25">
        <f>E9*F9</f>
        <v>0</v>
      </c>
      <c r="H9" s="34"/>
      <c r="I9" s="30">
        <f t="shared" si="0"/>
        <v>0</v>
      </c>
      <c r="J9" s="25">
        <f t="shared" si="2"/>
        <v>0</v>
      </c>
      <c r="K9" s="25">
        <f aca="true" t="shared" si="3" ref="K9:K15">ROUND(SUM(G9,I9),2)</f>
        <v>0</v>
      </c>
      <c r="L9" s="1"/>
      <c r="M9" s="1"/>
      <c r="N9" s="1"/>
      <c r="P9" s="4"/>
    </row>
    <row r="10" spans="2:16" ht="19.5" customHeight="1" thickBot="1">
      <c r="B10" s="18" t="s">
        <v>26</v>
      </c>
      <c r="C10" s="35" t="s">
        <v>27</v>
      </c>
      <c r="D10" s="35" t="s">
        <v>30</v>
      </c>
      <c r="E10" s="35">
        <v>2</v>
      </c>
      <c r="F10" s="29"/>
      <c r="G10" s="25">
        <f t="shared" si="1"/>
        <v>0</v>
      </c>
      <c r="H10" s="34"/>
      <c r="I10" s="30">
        <f t="shared" si="0"/>
        <v>0</v>
      </c>
      <c r="J10" s="25">
        <f t="shared" si="2"/>
        <v>0</v>
      </c>
      <c r="K10" s="25">
        <f t="shared" si="3"/>
        <v>0</v>
      </c>
      <c r="L10" s="1"/>
      <c r="M10" s="1"/>
      <c r="N10" s="1"/>
      <c r="P10" s="4"/>
    </row>
    <row r="11" spans="2:16" ht="26.25" thickBot="1">
      <c r="B11" s="26" t="s">
        <v>28</v>
      </c>
      <c r="C11" s="35" t="s">
        <v>29</v>
      </c>
      <c r="D11" s="35" t="s">
        <v>30</v>
      </c>
      <c r="E11" s="35">
        <v>16</v>
      </c>
      <c r="F11" s="29"/>
      <c r="G11" s="25">
        <f t="shared" si="1"/>
        <v>0</v>
      </c>
      <c r="H11" s="34"/>
      <c r="I11" s="30">
        <f t="shared" si="0"/>
        <v>0</v>
      </c>
      <c r="J11" s="25">
        <f t="shared" si="2"/>
        <v>0</v>
      </c>
      <c r="K11" s="25">
        <f t="shared" si="3"/>
        <v>0</v>
      </c>
      <c r="L11" s="1"/>
      <c r="M11" s="1"/>
      <c r="N11" s="1"/>
      <c r="P11" s="4"/>
    </row>
    <row r="12" spans="2:16" ht="13.5" thickBot="1">
      <c r="B12" s="36" t="s">
        <v>31</v>
      </c>
      <c r="C12" s="35" t="s">
        <v>32</v>
      </c>
      <c r="D12" s="35" t="s">
        <v>30</v>
      </c>
      <c r="E12" s="35">
        <v>2</v>
      </c>
      <c r="F12" s="29"/>
      <c r="G12" s="25">
        <f t="shared" si="1"/>
        <v>0</v>
      </c>
      <c r="H12" s="34"/>
      <c r="I12" s="30">
        <f t="shared" si="0"/>
        <v>0</v>
      </c>
      <c r="J12" s="25">
        <f t="shared" si="2"/>
        <v>0</v>
      </c>
      <c r="K12" s="25">
        <f t="shared" si="3"/>
        <v>0</v>
      </c>
      <c r="L12" s="1"/>
      <c r="M12" s="1"/>
      <c r="N12" s="1"/>
      <c r="P12" s="4"/>
    </row>
    <row r="13" spans="2:16" ht="19.5" customHeight="1" thickBot="1">
      <c r="B13" s="18" t="s">
        <v>33</v>
      </c>
      <c r="C13" s="35" t="s">
        <v>34</v>
      </c>
      <c r="D13" s="35" t="s">
        <v>30</v>
      </c>
      <c r="E13" s="35">
        <v>32</v>
      </c>
      <c r="F13" s="29"/>
      <c r="G13" s="25">
        <f t="shared" si="1"/>
        <v>0</v>
      </c>
      <c r="H13" s="34"/>
      <c r="I13" s="30">
        <f t="shared" si="0"/>
        <v>0</v>
      </c>
      <c r="J13" s="25">
        <f t="shared" si="2"/>
        <v>0</v>
      </c>
      <c r="K13" s="25">
        <f t="shared" si="3"/>
        <v>0</v>
      </c>
      <c r="L13" s="1"/>
      <c r="M13" s="1"/>
      <c r="N13" s="1"/>
      <c r="P13" s="4"/>
    </row>
    <row r="14" spans="2:16" ht="45.75" customHeight="1" thickBot="1">
      <c r="B14" s="26" t="s">
        <v>36</v>
      </c>
      <c r="C14" s="35" t="s">
        <v>23</v>
      </c>
      <c r="D14" s="35" t="s">
        <v>24</v>
      </c>
      <c r="E14" s="35">
        <v>2</v>
      </c>
      <c r="F14" s="29"/>
      <c r="G14" s="25">
        <f t="shared" si="1"/>
        <v>0</v>
      </c>
      <c r="H14" s="34"/>
      <c r="I14" s="30">
        <f t="shared" si="0"/>
        <v>0</v>
      </c>
      <c r="J14" s="25">
        <f t="shared" si="2"/>
        <v>0</v>
      </c>
      <c r="K14" s="25">
        <f t="shared" si="3"/>
        <v>0</v>
      </c>
      <c r="L14" s="1"/>
      <c r="M14" s="1"/>
      <c r="N14" s="1"/>
      <c r="P14" s="4"/>
    </row>
    <row r="15" spans="2:16" ht="19.5" customHeight="1" thickBot="1">
      <c r="B15" s="18"/>
      <c r="C15" s="20"/>
      <c r="D15" s="20"/>
      <c r="E15" s="19"/>
      <c r="F15" s="32"/>
      <c r="G15" s="4"/>
      <c r="H15" s="23" t="s">
        <v>10</v>
      </c>
      <c r="I15" s="23">
        <f>SUM(I6:I8)</f>
        <v>0</v>
      </c>
      <c r="J15" s="3"/>
      <c r="K15" s="6">
        <f t="shared" si="3"/>
        <v>0</v>
      </c>
      <c r="L15" s="1"/>
      <c r="M15" s="1"/>
      <c r="N15" s="1"/>
      <c r="P15" s="4"/>
    </row>
    <row r="16" spans="2:14" ht="19.5" customHeight="1" thickBot="1">
      <c r="B16" s="21"/>
      <c r="C16" s="22"/>
      <c r="D16" s="22"/>
      <c r="E16" s="22"/>
      <c r="F16" s="33"/>
      <c r="G16" s="5"/>
      <c r="H16" s="2"/>
      <c r="I16" s="2"/>
      <c r="J16" s="7" t="s">
        <v>11</v>
      </c>
      <c r="K16" s="7">
        <f>SUM(K6:K8)</f>
        <v>0</v>
      </c>
      <c r="L16" s="1"/>
      <c r="M16" s="1"/>
      <c r="N16" s="1"/>
    </row>
    <row r="17" spans="2:14" ht="12.75" customHeight="1">
      <c r="B17" s="52" t="s">
        <v>41</v>
      </c>
      <c r="C17" s="53"/>
      <c r="D17" s="53"/>
      <c r="E17" s="53"/>
      <c r="F17" s="54"/>
      <c r="G17" s="46" t="s">
        <v>39</v>
      </c>
      <c r="H17" s="47"/>
      <c r="I17" s="47"/>
      <c r="J17" s="47"/>
      <c r="K17" s="48"/>
      <c r="L17" s="1"/>
      <c r="M17" s="1"/>
      <c r="N17" s="1"/>
    </row>
    <row r="18" spans="2:14" ht="16.5" customHeight="1">
      <c r="B18" s="55"/>
      <c r="C18" s="56"/>
      <c r="D18" s="56"/>
      <c r="E18" s="56"/>
      <c r="F18" s="57"/>
      <c r="G18" s="46"/>
      <c r="H18" s="47"/>
      <c r="I18" s="47"/>
      <c r="J18" s="47"/>
      <c r="K18" s="48"/>
      <c r="L18" s="1"/>
      <c r="M18" s="1"/>
      <c r="N18" s="1"/>
    </row>
    <row r="19" spans="2:14" ht="74.25" customHeight="1">
      <c r="B19" s="58"/>
      <c r="C19" s="59"/>
      <c r="D19" s="59"/>
      <c r="E19" s="59"/>
      <c r="F19" s="60"/>
      <c r="G19" s="49"/>
      <c r="H19" s="50"/>
      <c r="I19" s="50"/>
      <c r="J19" s="50"/>
      <c r="K19" s="51"/>
      <c r="L19" s="1"/>
      <c r="M19" s="1"/>
      <c r="N19" s="1"/>
    </row>
    <row r="20" spans="3:14" ht="12.7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3:14" ht="12" customHeight="1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3:14" ht="12.7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3:14" ht="12.75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3:14" ht="12.7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</sheetData>
  <sheetProtection/>
  <mergeCells count="4">
    <mergeCell ref="H1:K3"/>
    <mergeCell ref="G17:K19"/>
    <mergeCell ref="B17:F19"/>
    <mergeCell ref="B1:G3"/>
  </mergeCells>
  <printOptions/>
  <pageMargins left="0.31" right="0.38" top="1" bottom="1" header="0.5" footer="0.5"/>
  <pageSetup horizontalDpi="600" verticalDpi="600" orientation="landscape" paperSize="9" scale="75" r:id="rId1"/>
  <ignoredErrors>
    <ignoredError sqref="G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Michał Żurek</cp:lastModifiedBy>
  <cp:lastPrinted>2013-02-21T06:29:32Z</cp:lastPrinted>
  <dcterms:created xsi:type="dcterms:W3CDTF">2012-02-10T11:34:38Z</dcterms:created>
  <dcterms:modified xsi:type="dcterms:W3CDTF">2014-04-27T15:31:24Z</dcterms:modified>
  <cp:category/>
  <cp:version/>
  <cp:contentType/>
  <cp:contentStatus/>
</cp:coreProperties>
</file>